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1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4" i="1"/>
  <c r="G34"/>
  <c r="H34"/>
  <c r="E34"/>
  <c r="F24"/>
  <c r="G24"/>
  <c r="H24"/>
  <c r="H28"/>
  <c r="G28"/>
  <c r="D40"/>
  <c r="C40"/>
  <c r="C41"/>
  <c r="C42"/>
  <c r="H10" l="1"/>
  <c r="G10"/>
  <c r="F28"/>
  <c r="E28"/>
  <c r="E24"/>
  <c r="F10"/>
  <c r="E10"/>
  <c r="G35" l="1"/>
  <c r="H35"/>
  <c r="F35"/>
  <c r="E35"/>
  <c r="C35" s="1"/>
  <c r="D9"/>
  <c r="D10"/>
  <c r="D11"/>
  <c r="D12"/>
  <c r="D13"/>
  <c r="D14"/>
  <c r="D16"/>
  <c r="D17"/>
  <c r="D18"/>
  <c r="D19"/>
  <c r="D20"/>
  <c r="D21"/>
  <c r="D23"/>
  <c r="D24"/>
  <c r="D25"/>
  <c r="D26"/>
  <c r="D27"/>
  <c r="D28"/>
  <c r="D29"/>
  <c r="D30"/>
  <c r="D32"/>
  <c r="D22"/>
  <c r="D31"/>
  <c r="D33"/>
  <c r="D36"/>
  <c r="D37"/>
  <c r="D38"/>
  <c r="D39"/>
  <c r="D41"/>
  <c r="D42"/>
  <c r="D8"/>
  <c r="C9"/>
  <c r="C10"/>
  <c r="C11"/>
  <c r="C12"/>
  <c r="C13"/>
  <c r="C14"/>
  <c r="C16"/>
  <c r="C17"/>
  <c r="C18"/>
  <c r="C19"/>
  <c r="C20"/>
  <c r="C21"/>
  <c r="C23"/>
  <c r="C24"/>
  <c r="C25"/>
  <c r="C26"/>
  <c r="C27"/>
  <c r="C28"/>
  <c r="C29"/>
  <c r="C30"/>
  <c r="C32"/>
  <c r="C22"/>
  <c r="C31"/>
  <c r="C33"/>
  <c r="C36"/>
  <c r="C37"/>
  <c r="C38"/>
  <c r="C39"/>
  <c r="C8"/>
  <c r="F15"/>
  <c r="G15"/>
  <c r="H15"/>
  <c r="E15"/>
  <c r="D35" l="1"/>
  <c r="G43"/>
  <c r="C15"/>
  <c r="H43"/>
  <c r="E43"/>
  <c r="F43"/>
  <c r="D34"/>
  <c r="D15"/>
  <c r="D43" l="1"/>
  <c r="C43"/>
  <c r="C34"/>
</calcChain>
</file>

<file path=xl/sharedStrings.xml><?xml version="1.0" encoding="utf-8"?>
<sst xmlns="http://schemas.openxmlformats.org/spreadsheetml/2006/main" count="62" uniqueCount="57">
  <si>
    <t>Наименование</t>
  </si>
  <si>
    <t>§</t>
  </si>
  <si>
    <t xml:space="preserve">ВСИЧКО </t>
  </si>
  <si>
    <t>В т.ч.:</t>
  </si>
  <si>
    <t>Държавни дейности</t>
  </si>
  <si>
    <t>Местни дейности</t>
  </si>
  <si>
    <t>Уточнен годишен план</t>
  </si>
  <si>
    <t xml:space="preserve">Отчет </t>
  </si>
  <si>
    <t>1. Заплати и възнаграждения на персонала, нает по трудови и служебни правоотношения</t>
  </si>
  <si>
    <t>2. Други възнаграждения и плащания за персонала</t>
  </si>
  <si>
    <t>3. Задължителни осигурителни вноски от работодатели</t>
  </si>
  <si>
    <t>4. Издръжка:</t>
  </si>
  <si>
    <t>- Храна</t>
  </si>
  <si>
    <t>- Медикаменти</t>
  </si>
  <si>
    <t>- Вода, горива и енергия</t>
  </si>
  <si>
    <t>- Разходи за външни услуги</t>
  </si>
  <si>
    <t>- Текущ ремонт</t>
  </si>
  <si>
    <t>- Останали разходи за издръжка</t>
  </si>
  <si>
    <r>
      <rPr>
        <sz val="12"/>
        <color indexed="9"/>
        <rFont val="Times New Roman"/>
        <family val="1"/>
        <charset val="204"/>
      </rPr>
      <t>`</t>
    </r>
    <r>
      <rPr>
        <sz val="12"/>
        <rFont val="Times New Roman"/>
        <family val="1"/>
        <charset val="204"/>
      </rPr>
      <t>- стипендии</t>
    </r>
  </si>
  <si>
    <r>
      <rPr>
        <sz val="12"/>
        <color indexed="9"/>
        <rFont val="Times New Roman"/>
        <family val="1"/>
        <charset val="204"/>
      </rPr>
      <t>`</t>
    </r>
    <r>
      <rPr>
        <sz val="12"/>
        <rFont val="Times New Roman"/>
        <family val="1"/>
        <charset val="204"/>
      </rPr>
      <t>- обезщетения и помощи по решение на Общински съвет</t>
    </r>
  </si>
  <si>
    <r>
      <rPr>
        <sz val="12"/>
        <color indexed="9"/>
        <rFont val="Times New Roman"/>
        <family val="1"/>
        <charset val="204"/>
      </rPr>
      <t>`</t>
    </r>
    <r>
      <rPr>
        <sz val="12"/>
        <rFont val="Times New Roman"/>
        <family val="1"/>
        <charset val="204"/>
      </rPr>
      <t>- други текущи трансфери за домакинствата</t>
    </r>
  </si>
  <si>
    <t>51-55</t>
  </si>
  <si>
    <t>Всичко разходи без дофинансиране:</t>
  </si>
  <si>
    <t>Дофинансиране на държавни дейности:</t>
  </si>
  <si>
    <t>01-00</t>
  </si>
  <si>
    <t>2. Други възнаграждения (§ 2)</t>
  </si>
  <si>
    <t>02-00</t>
  </si>
  <si>
    <t>3. Осигурителни вноски (§ 5)</t>
  </si>
  <si>
    <t>05-00</t>
  </si>
  <si>
    <t>4. Издръжка (§ 10)</t>
  </si>
  <si>
    <t>10-00</t>
  </si>
  <si>
    <t>ОБЩО РАЗХОДИ:</t>
  </si>
  <si>
    <t>(в лева)</t>
  </si>
  <si>
    <t xml:space="preserve">1. Заплати и възнаграждения за персонала (§ 1) </t>
  </si>
  <si>
    <t xml:space="preserve"> 3.1.осигурителни вноски от работодатели за ДОО</t>
  </si>
  <si>
    <t xml:space="preserve"> 3.2.осигурителни вноски от работодатели за УПФ</t>
  </si>
  <si>
    <t xml:space="preserve"> 3.3.здравно-осигурителни вноски от работодател</t>
  </si>
  <si>
    <t xml:space="preserve"> 3.4.вноски от работодатели за ДЗПО</t>
  </si>
  <si>
    <t>5. Платени данъци и такси</t>
  </si>
  <si>
    <t>7. Социални разходи, обезщетения, помощи за домакинствата и стипендии (§§ 40-00÷42-00)</t>
  </si>
  <si>
    <t>8. Субсидии:</t>
  </si>
  <si>
    <t xml:space="preserve"> 8.1.субсидии за нефинансови предприятия</t>
  </si>
  <si>
    <t xml:space="preserve"> 8.2.субсидии на организации с нестопанска цел</t>
  </si>
  <si>
    <t>9. Разходи за членски внос и участия в нетърговски организации и дейности</t>
  </si>
  <si>
    <t>10. Капиталови разходи (от § 51 до § 55)</t>
  </si>
  <si>
    <t>11. Резерв</t>
  </si>
  <si>
    <t>00-98</t>
  </si>
  <si>
    <t>ОТЧЕТ ЗА КАСОВО ИЗПЪЛНЕНИЕ НА РАЗХОДА ПО ПАРАГРАФИ НА ОБЩИНА СЕВЛИЕВО ЗА 2019 г.</t>
  </si>
  <si>
    <t>7. Капиталови разходи (от § 51 до § 55)</t>
  </si>
  <si>
    <t>19-00</t>
  </si>
  <si>
    <t>6. Останали текущи разходи (от § 42 до § 45)</t>
  </si>
  <si>
    <t>5. Платени данъци и такси (§ 19)</t>
  </si>
  <si>
    <t>6. Лихви (§§ 22)</t>
  </si>
  <si>
    <t>22-00</t>
  </si>
  <si>
    <t>Председател на ОбС:……………………….</t>
  </si>
  <si>
    <t xml:space="preserve">                  / Здравка Лалева /</t>
  </si>
  <si>
    <t xml:space="preserve"> Приложение № 3                              към решение № 135/14.07.2020г. на Общински съвет –Севлиево </t>
  </si>
</sst>
</file>

<file path=xl/styles.xml><?xml version="1.0" encoding="utf-8"?>
<styleSheet xmlns="http://schemas.openxmlformats.org/spreadsheetml/2006/main">
  <numFmts count="1">
    <numFmt numFmtId="164" formatCode="00\-00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2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2" fillId="2" borderId="1" xfId="1" applyFont="1" applyFill="1" applyBorder="1" applyAlignment="1" applyProtection="1">
      <alignment horizontal="left" wrapText="1"/>
    </xf>
    <xf numFmtId="3" fontId="2" fillId="2" borderId="1" xfId="1" applyNumberFormat="1" applyFont="1" applyFill="1" applyBorder="1" applyProtection="1"/>
    <xf numFmtId="3" fontId="2" fillId="2" borderId="1" xfId="1" quotePrefix="1" applyNumberFormat="1" applyFont="1" applyFill="1" applyBorder="1" applyAlignment="1" applyProtection="1">
      <alignment horizontal="right" wrapText="1"/>
    </xf>
    <xf numFmtId="0" fontId="4" fillId="2" borderId="0" xfId="1" applyFont="1" applyFill="1" applyProtection="1"/>
    <xf numFmtId="0" fontId="3" fillId="2" borderId="1" xfId="1" applyFont="1" applyFill="1" applyBorder="1" applyAlignment="1" applyProtection="1">
      <alignment horizontal="right" wrapText="1"/>
    </xf>
    <xf numFmtId="3" fontId="3" fillId="2" borderId="1" xfId="1" applyNumberFormat="1" applyFont="1" applyFill="1" applyBorder="1" applyProtection="1"/>
    <xf numFmtId="164" fontId="2" fillId="2" borderId="1" xfId="1" quotePrefix="1" applyNumberFormat="1" applyFont="1" applyFill="1" applyBorder="1" applyAlignment="1" applyProtection="1">
      <alignment horizontal="center"/>
    </xf>
    <xf numFmtId="164" fontId="2" fillId="2" borderId="1" xfId="1" applyNumberFormat="1" applyFont="1" applyFill="1" applyBorder="1" applyAlignment="1" applyProtection="1">
      <alignment horizontal="center"/>
    </xf>
    <xf numFmtId="164" fontId="2" fillId="2" borderId="1" xfId="1" applyNumberFormat="1" applyFont="1" applyFill="1" applyBorder="1" applyAlignment="1" applyProtection="1">
      <alignment horizontal="center" wrapText="1"/>
    </xf>
    <xf numFmtId="164" fontId="3" fillId="2" borderId="1" xfId="1" applyNumberFormat="1" applyFont="1" applyFill="1" applyBorder="1" applyAlignment="1" applyProtection="1">
      <alignment horizontal="center"/>
    </xf>
    <xf numFmtId="0" fontId="3" fillId="2" borderId="1" xfId="1" quotePrefix="1" applyFont="1" applyFill="1" applyBorder="1" applyAlignment="1" applyProtection="1">
      <alignment horizontal="center" vertical="center" wrapText="1"/>
    </xf>
    <xf numFmtId="164" fontId="3" fillId="2" borderId="1" xfId="1" quotePrefix="1" applyNumberFormat="1" applyFont="1" applyFill="1" applyBorder="1" applyAlignment="1" applyProtection="1">
      <alignment horizontal="center"/>
    </xf>
    <xf numFmtId="0" fontId="0" fillId="3" borderId="0" xfId="0" applyFill="1"/>
    <xf numFmtId="3" fontId="2" fillId="3" borderId="1" xfId="1" applyNumberFormat="1" applyFont="1" applyFill="1" applyBorder="1" applyAlignment="1" applyProtection="1">
      <alignment wrapText="1"/>
      <protection locked="0"/>
    </xf>
    <xf numFmtId="3" fontId="2" fillId="3" borderId="1" xfId="1" applyNumberFormat="1" applyFont="1" applyFill="1" applyBorder="1" applyProtection="1"/>
    <xf numFmtId="3" fontId="2" fillId="3" borderId="1" xfId="1" applyNumberFormat="1" applyFont="1" applyFill="1" applyBorder="1" applyAlignment="1" applyProtection="1">
      <alignment horizontal="right" wrapText="1"/>
      <protection locked="0"/>
    </xf>
    <xf numFmtId="3" fontId="3" fillId="3" borderId="1" xfId="1" applyNumberFormat="1" applyFont="1" applyFill="1" applyBorder="1" applyProtection="1"/>
    <xf numFmtId="3" fontId="2" fillId="3" borderId="1" xfId="1" applyNumberFormat="1" applyFont="1" applyFill="1" applyBorder="1" applyAlignment="1" applyProtection="1">
      <alignment horizontal="center"/>
    </xf>
    <xf numFmtId="3" fontId="3" fillId="2" borderId="1" xfId="1" quotePrefix="1" applyNumberFormat="1" applyFont="1" applyFill="1" applyBorder="1" applyAlignment="1" applyProtection="1">
      <alignment horizontal="right" wrapText="1"/>
    </xf>
    <xf numFmtId="0" fontId="2" fillId="3" borderId="0" xfId="1" applyFont="1" applyFill="1" applyBorder="1" applyAlignment="1" applyProtection="1">
      <alignment horizontal="right"/>
    </xf>
    <xf numFmtId="3" fontId="2" fillId="3" borderId="1" xfId="1" applyNumberFormat="1" applyFont="1" applyFill="1" applyBorder="1" applyAlignment="1" applyProtection="1">
      <alignment horizontal="right" wrapText="1"/>
    </xf>
    <xf numFmtId="3" fontId="2" fillId="3" borderId="1" xfId="1" quotePrefix="1" applyNumberFormat="1" applyFont="1" applyFill="1" applyBorder="1" applyAlignment="1" applyProtection="1">
      <alignment horizontal="right" wrapText="1"/>
      <protection locked="0"/>
    </xf>
    <xf numFmtId="0" fontId="6" fillId="3" borderId="0" xfId="0" applyFont="1" applyFill="1" applyAlignment="1"/>
    <xf numFmtId="0" fontId="3" fillId="2" borderId="0" xfId="1" applyFont="1" applyFill="1" applyBorder="1" applyAlignment="1" applyProtection="1">
      <alignment horizontal="right" wrapText="1"/>
    </xf>
    <xf numFmtId="164" fontId="3" fillId="2" borderId="0" xfId="1" applyNumberFormat="1" applyFont="1" applyFill="1" applyBorder="1" applyAlignment="1" applyProtection="1">
      <alignment horizontal="center"/>
    </xf>
    <xf numFmtId="3" fontId="3" fillId="2" borderId="0" xfId="1" applyNumberFormat="1" applyFont="1" applyFill="1" applyBorder="1" applyProtection="1"/>
    <xf numFmtId="3" fontId="3" fillId="2" borderId="0" xfId="1" quotePrefix="1" applyNumberFormat="1" applyFont="1" applyFill="1" applyBorder="1" applyAlignment="1" applyProtection="1">
      <alignment horizontal="right" wrapText="1"/>
    </xf>
    <xf numFmtId="3" fontId="3" fillId="3" borderId="0" xfId="1" applyNumberFormat="1" applyFont="1" applyFill="1" applyBorder="1" applyProtection="1"/>
    <xf numFmtId="0" fontId="8" fillId="3" borderId="0" xfId="0" applyFont="1" applyFill="1"/>
    <xf numFmtId="0" fontId="7" fillId="3" borderId="0" xfId="0" applyFont="1" applyFill="1"/>
    <xf numFmtId="0" fontId="7" fillId="0" borderId="0" xfId="0" applyFont="1"/>
    <xf numFmtId="0" fontId="0" fillId="4" borderId="0" xfId="0" applyFill="1"/>
    <xf numFmtId="0" fontId="3" fillId="3" borderId="1" xfId="1" quotePrefix="1" applyFont="1" applyFill="1" applyBorder="1" applyAlignment="1" applyProtection="1">
      <alignment horizontal="center" vertical="center" wrapText="1"/>
    </xf>
    <xf numFmtId="0" fontId="3" fillId="3" borderId="0" xfId="0" applyFont="1" applyFill="1" applyProtection="1"/>
    <xf numFmtId="3" fontId="3" fillId="3" borderId="0" xfId="0" applyNumberFormat="1" applyFont="1" applyFill="1" applyProtection="1"/>
    <xf numFmtId="0" fontId="3" fillId="3" borderId="0" xfId="0" applyFont="1" applyFill="1" applyAlignment="1" applyProtection="1">
      <alignment horizontal="right" vertical="justify"/>
    </xf>
    <xf numFmtId="0" fontId="3" fillId="3" borderId="0" xfId="1" quotePrefix="1" applyFont="1" applyFill="1" applyBorder="1" applyAlignment="1" applyProtection="1">
      <alignment horizontal="center" vertical="center" wrapText="1"/>
    </xf>
    <xf numFmtId="0" fontId="3" fillId="2" borderId="1" xfId="1" quotePrefix="1" applyFont="1" applyFill="1" applyBorder="1" applyAlignment="1" applyProtection="1">
      <alignment horizontal="left" vertical="center" wrapText="1"/>
    </xf>
    <xf numFmtId="0" fontId="3" fillId="3" borderId="1" xfId="1" quotePrefix="1" applyFont="1" applyFill="1" applyBorder="1" applyAlignment="1" applyProtection="1">
      <alignment horizontal="center" vertical="center" wrapText="1"/>
    </xf>
    <xf numFmtId="0" fontId="3" fillId="2" borderId="1" xfId="1" quotePrefix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</cellXfs>
  <cellStyles count="2">
    <cellStyle name="Нормален" xfId="0" builtinId="0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9525</xdr:rowOff>
    </xdr:from>
    <xdr:to>
      <xdr:col>8</xdr:col>
      <xdr:colOff>190500</xdr:colOff>
      <xdr:row>0</xdr:row>
      <xdr:rowOff>438150</xdr:rowOff>
    </xdr:to>
    <xdr:sp macro="" textlink="">
      <xdr:nvSpPr>
        <xdr:cNvPr id="2" name="CommandButton2" hidden="1"/>
        <xdr:cNvSpPr>
          <a:spLocks noChangeArrowheads="1"/>
        </xdr:cNvSpPr>
      </xdr:nvSpPr>
      <xdr:spPr bwMode="auto">
        <a:xfrm>
          <a:off x="6781800" y="9525"/>
          <a:ext cx="8286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4</xdr:col>
      <xdr:colOff>381000</xdr:colOff>
      <xdr:row>0</xdr:row>
      <xdr:rowOff>9525</xdr:rowOff>
    </xdr:from>
    <xdr:to>
      <xdr:col>5</xdr:col>
      <xdr:colOff>419100</xdr:colOff>
      <xdr:row>0</xdr:row>
      <xdr:rowOff>438150</xdr:rowOff>
    </xdr:to>
    <xdr:sp macro="" textlink="">
      <xdr:nvSpPr>
        <xdr:cNvPr id="3" name="CommandButton5" hidden="1"/>
        <xdr:cNvSpPr>
          <a:spLocks noChangeArrowheads="1"/>
        </xdr:cNvSpPr>
      </xdr:nvSpPr>
      <xdr:spPr bwMode="auto">
        <a:xfrm>
          <a:off x="4724400" y="9525"/>
          <a:ext cx="8001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6</xdr:col>
      <xdr:colOff>123825</xdr:colOff>
      <xdr:row>0</xdr:row>
      <xdr:rowOff>9525</xdr:rowOff>
    </xdr:from>
    <xdr:to>
      <xdr:col>7</xdr:col>
      <xdr:colOff>257175</xdr:colOff>
      <xdr:row>0</xdr:row>
      <xdr:rowOff>438150</xdr:rowOff>
    </xdr:to>
    <xdr:sp macro="" textlink="">
      <xdr:nvSpPr>
        <xdr:cNvPr id="4" name="CommandButton6" hidden="1"/>
        <xdr:cNvSpPr>
          <a:spLocks noChangeArrowheads="1"/>
        </xdr:cNvSpPr>
      </xdr:nvSpPr>
      <xdr:spPr bwMode="auto">
        <a:xfrm>
          <a:off x="6010275" y="9525"/>
          <a:ext cx="8953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4</xdr:col>
      <xdr:colOff>171450</xdr:colOff>
      <xdr:row>0</xdr:row>
      <xdr:rowOff>0</xdr:rowOff>
    </xdr:from>
    <xdr:to>
      <xdr:col>5</xdr:col>
      <xdr:colOff>523875</xdr:colOff>
      <xdr:row>0</xdr:row>
      <xdr:rowOff>200025</xdr:rowOff>
    </xdr:to>
    <xdr:sp macro="" textlink="">
      <xdr:nvSpPr>
        <xdr:cNvPr id="5" name="CommandButton2" hidden="1"/>
        <xdr:cNvSpPr>
          <a:spLocks noChangeArrowheads="1"/>
        </xdr:cNvSpPr>
      </xdr:nvSpPr>
      <xdr:spPr bwMode="auto">
        <a:xfrm>
          <a:off x="4514850" y="0"/>
          <a:ext cx="11144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4</xdr:col>
      <xdr:colOff>381000</xdr:colOff>
      <xdr:row>0</xdr:row>
      <xdr:rowOff>9525</xdr:rowOff>
    </xdr:from>
    <xdr:to>
      <xdr:col>6</xdr:col>
      <xdr:colOff>95250</xdr:colOff>
      <xdr:row>0</xdr:row>
      <xdr:rowOff>200025</xdr:rowOff>
    </xdr:to>
    <xdr:sp macro="" textlink="">
      <xdr:nvSpPr>
        <xdr:cNvPr id="6" name="CommandButton5" hidden="1"/>
        <xdr:cNvSpPr>
          <a:spLocks noChangeArrowheads="1"/>
        </xdr:cNvSpPr>
      </xdr:nvSpPr>
      <xdr:spPr bwMode="auto">
        <a:xfrm>
          <a:off x="4724400" y="9525"/>
          <a:ext cx="12382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7</xdr:col>
      <xdr:colOff>123825</xdr:colOff>
      <xdr:row>0</xdr:row>
      <xdr:rowOff>9525</xdr:rowOff>
    </xdr:from>
    <xdr:to>
      <xdr:col>8</xdr:col>
      <xdr:colOff>523875</xdr:colOff>
      <xdr:row>0</xdr:row>
      <xdr:rowOff>200025</xdr:rowOff>
    </xdr:to>
    <xdr:sp macro="" textlink="">
      <xdr:nvSpPr>
        <xdr:cNvPr id="7" name="CommandButton6" hidden="1"/>
        <xdr:cNvSpPr>
          <a:spLocks noChangeArrowheads="1"/>
        </xdr:cNvSpPr>
      </xdr:nvSpPr>
      <xdr:spPr bwMode="auto">
        <a:xfrm>
          <a:off x="6781800" y="9525"/>
          <a:ext cx="1162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7</xdr:col>
      <xdr:colOff>123825</xdr:colOff>
      <xdr:row>0</xdr:row>
      <xdr:rowOff>9525</xdr:rowOff>
    </xdr:from>
    <xdr:to>
      <xdr:col>8</xdr:col>
      <xdr:colOff>190500</xdr:colOff>
      <xdr:row>0</xdr:row>
      <xdr:rowOff>438150</xdr:rowOff>
    </xdr:to>
    <xdr:sp macro="" textlink="">
      <xdr:nvSpPr>
        <xdr:cNvPr id="8" name="CommandButton2" hidden="1"/>
        <xdr:cNvSpPr>
          <a:spLocks noChangeArrowheads="1"/>
        </xdr:cNvSpPr>
      </xdr:nvSpPr>
      <xdr:spPr bwMode="auto">
        <a:xfrm>
          <a:off x="6781800" y="9525"/>
          <a:ext cx="8286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4</xdr:col>
      <xdr:colOff>381000</xdr:colOff>
      <xdr:row>0</xdr:row>
      <xdr:rowOff>9525</xdr:rowOff>
    </xdr:from>
    <xdr:to>
      <xdr:col>5</xdr:col>
      <xdr:colOff>419100</xdr:colOff>
      <xdr:row>0</xdr:row>
      <xdr:rowOff>438150</xdr:rowOff>
    </xdr:to>
    <xdr:sp macro="" textlink="">
      <xdr:nvSpPr>
        <xdr:cNvPr id="9" name="CommandButton5" hidden="1"/>
        <xdr:cNvSpPr>
          <a:spLocks noChangeArrowheads="1"/>
        </xdr:cNvSpPr>
      </xdr:nvSpPr>
      <xdr:spPr bwMode="auto">
        <a:xfrm>
          <a:off x="4724400" y="9525"/>
          <a:ext cx="8001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6</xdr:col>
      <xdr:colOff>123825</xdr:colOff>
      <xdr:row>0</xdr:row>
      <xdr:rowOff>9525</xdr:rowOff>
    </xdr:from>
    <xdr:to>
      <xdr:col>7</xdr:col>
      <xdr:colOff>257175</xdr:colOff>
      <xdr:row>0</xdr:row>
      <xdr:rowOff>438150</xdr:rowOff>
    </xdr:to>
    <xdr:sp macro="" textlink="">
      <xdr:nvSpPr>
        <xdr:cNvPr id="10" name="CommandButton6" hidden="1"/>
        <xdr:cNvSpPr>
          <a:spLocks noChangeArrowheads="1"/>
        </xdr:cNvSpPr>
      </xdr:nvSpPr>
      <xdr:spPr bwMode="auto">
        <a:xfrm>
          <a:off x="6010275" y="9525"/>
          <a:ext cx="8953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</xdr:wsDr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7"/>
  <sheetViews>
    <sheetView tabSelected="1" view="pageBreakPreview" topLeftCell="A19" zoomScaleSheetLayoutView="100" workbookViewId="0">
      <selection activeCell="A2" sqref="A2:H2"/>
    </sheetView>
  </sheetViews>
  <sheetFormatPr defaultRowHeight="15"/>
  <cols>
    <col min="1" max="1" width="48.85546875" customWidth="1"/>
    <col min="2" max="2" width="6.28515625" customWidth="1"/>
    <col min="3" max="4" width="11.42578125" customWidth="1"/>
    <col min="5" max="5" width="11.42578125" style="33" customWidth="1"/>
    <col min="6" max="6" width="11.42578125" style="14" customWidth="1"/>
    <col min="7" max="7" width="11.42578125" style="33" customWidth="1"/>
    <col min="8" max="8" width="11.42578125" style="14" customWidth="1"/>
  </cols>
  <sheetData>
    <row r="1" spans="1:17" ht="49.5" customHeight="1">
      <c r="A1" s="14"/>
      <c r="B1" s="14"/>
      <c r="C1" s="14"/>
      <c r="D1" s="14"/>
      <c r="E1" s="14"/>
      <c r="F1" s="37" t="s">
        <v>56</v>
      </c>
      <c r="G1" s="37"/>
      <c r="H1" s="37"/>
      <c r="I1" s="24"/>
      <c r="J1" s="24"/>
      <c r="K1" s="24"/>
      <c r="L1" s="24"/>
      <c r="M1" s="24"/>
      <c r="N1" s="24"/>
      <c r="O1" s="24"/>
      <c r="P1" s="24"/>
      <c r="Q1" s="24"/>
    </row>
    <row r="2" spans="1:17" ht="48" customHeight="1">
      <c r="A2" s="38" t="s">
        <v>47</v>
      </c>
      <c r="B2" s="38"/>
      <c r="C2" s="38"/>
      <c r="D2" s="38"/>
      <c r="E2" s="38"/>
      <c r="F2" s="38"/>
      <c r="G2" s="38"/>
      <c r="H2" s="38"/>
    </row>
    <row r="3" spans="1:17" ht="17.25" customHeight="1">
      <c r="A3" s="14"/>
      <c r="B3" s="14"/>
      <c r="C3" s="14"/>
      <c r="D3" s="14"/>
      <c r="E3" s="14"/>
      <c r="G3" s="14"/>
    </row>
    <row r="4" spans="1:17" ht="15.75">
      <c r="A4" s="14"/>
      <c r="B4" s="14"/>
      <c r="C4" s="14"/>
      <c r="D4" s="14"/>
      <c r="E4" s="14"/>
      <c r="G4" s="14"/>
      <c r="H4" s="21" t="s">
        <v>32</v>
      </c>
    </row>
    <row r="5" spans="1:17" ht="19.5" customHeight="1">
      <c r="A5" s="41" t="s">
        <v>0</v>
      </c>
      <c r="B5" s="41" t="s">
        <v>1</v>
      </c>
      <c r="C5" s="41" t="s">
        <v>2</v>
      </c>
      <c r="D5" s="41"/>
      <c r="E5" s="39" t="s">
        <v>3</v>
      </c>
      <c r="F5" s="39"/>
      <c r="G5" s="39"/>
      <c r="H5" s="39"/>
    </row>
    <row r="6" spans="1:17" ht="21.75" customHeight="1">
      <c r="A6" s="41"/>
      <c r="B6" s="42"/>
      <c r="C6" s="41"/>
      <c r="D6" s="41"/>
      <c r="E6" s="40" t="s">
        <v>4</v>
      </c>
      <c r="F6" s="40"/>
      <c r="G6" s="40" t="s">
        <v>5</v>
      </c>
      <c r="H6" s="40"/>
    </row>
    <row r="7" spans="1:17" ht="52.5" customHeight="1">
      <c r="A7" s="41"/>
      <c r="B7" s="42"/>
      <c r="C7" s="12" t="s">
        <v>6</v>
      </c>
      <c r="D7" s="12" t="s">
        <v>7</v>
      </c>
      <c r="E7" s="34" t="s">
        <v>6</v>
      </c>
      <c r="F7" s="34" t="s">
        <v>7</v>
      </c>
      <c r="G7" s="34" t="s">
        <v>6</v>
      </c>
      <c r="H7" s="34" t="s">
        <v>7</v>
      </c>
    </row>
    <row r="8" spans="1:17" ht="34.5" customHeight="1">
      <c r="A8" s="2" t="s">
        <v>8</v>
      </c>
      <c r="B8" s="8">
        <v>100</v>
      </c>
      <c r="C8" s="3">
        <f>E8+G8</f>
        <v>11583613</v>
      </c>
      <c r="D8" s="4">
        <f>F8+H8</f>
        <v>11351270</v>
      </c>
      <c r="E8" s="15">
        <v>10246115</v>
      </c>
      <c r="F8" s="15">
        <v>10092493</v>
      </c>
      <c r="G8" s="15">
        <v>1337498</v>
      </c>
      <c r="H8" s="15">
        <v>1258777</v>
      </c>
    </row>
    <row r="9" spans="1:17" ht="31.5">
      <c r="A9" s="2" t="s">
        <v>9</v>
      </c>
      <c r="B9" s="9">
        <v>200</v>
      </c>
      <c r="C9" s="3">
        <f t="shared" ref="C9:C43" si="0">E9+G9</f>
        <v>1852274</v>
      </c>
      <c r="D9" s="4">
        <f t="shared" ref="D9:D42" si="1">F9+H9</f>
        <v>1711225</v>
      </c>
      <c r="E9" s="15">
        <v>1173196</v>
      </c>
      <c r="F9" s="15">
        <v>1074712</v>
      </c>
      <c r="G9" s="15">
        <v>679078</v>
      </c>
      <c r="H9" s="15">
        <v>636513</v>
      </c>
    </row>
    <row r="10" spans="1:17" ht="31.5">
      <c r="A10" s="2" t="s">
        <v>10</v>
      </c>
      <c r="B10" s="9">
        <v>500</v>
      </c>
      <c r="C10" s="3">
        <f t="shared" si="0"/>
        <v>2816607</v>
      </c>
      <c r="D10" s="4">
        <f t="shared" si="1"/>
        <v>2710545</v>
      </c>
      <c r="E10" s="16">
        <f>SUM(E11:E14)</f>
        <v>2428501</v>
      </c>
      <c r="F10" s="16">
        <f>SUM(F11:F14)</f>
        <v>2346688</v>
      </c>
      <c r="G10" s="16">
        <f>SUM(G11:G14)</f>
        <v>388106</v>
      </c>
      <c r="H10" s="16">
        <f>SUM(H11:H14)</f>
        <v>363857</v>
      </c>
    </row>
    <row r="11" spans="1:17" ht="31.5">
      <c r="A11" s="2" t="s">
        <v>34</v>
      </c>
      <c r="B11" s="9">
        <v>551</v>
      </c>
      <c r="C11" s="3">
        <f t="shared" si="0"/>
        <v>1584293</v>
      </c>
      <c r="D11" s="4">
        <f t="shared" si="1"/>
        <v>1544914</v>
      </c>
      <c r="E11" s="15">
        <v>1340103</v>
      </c>
      <c r="F11" s="15">
        <v>1314950</v>
      </c>
      <c r="G11" s="15">
        <v>244190</v>
      </c>
      <c r="H11" s="15">
        <v>229964</v>
      </c>
    </row>
    <row r="12" spans="1:17" ht="31.5">
      <c r="A12" s="2" t="s">
        <v>35</v>
      </c>
      <c r="B12" s="9">
        <v>552</v>
      </c>
      <c r="C12" s="3">
        <f t="shared" si="0"/>
        <v>257890</v>
      </c>
      <c r="D12" s="4">
        <f t="shared" si="1"/>
        <v>252423</v>
      </c>
      <c r="E12" s="15">
        <v>257890</v>
      </c>
      <c r="F12" s="15">
        <v>252423</v>
      </c>
      <c r="G12" s="15">
        <v>0</v>
      </c>
      <c r="H12" s="15">
        <v>0</v>
      </c>
    </row>
    <row r="13" spans="1:17" ht="31.5">
      <c r="A13" s="2" t="s">
        <v>36</v>
      </c>
      <c r="B13" s="9">
        <v>560</v>
      </c>
      <c r="C13" s="3">
        <f t="shared" si="0"/>
        <v>652164</v>
      </c>
      <c r="D13" s="4">
        <f t="shared" si="1"/>
        <v>628512</v>
      </c>
      <c r="E13" s="15">
        <v>556059</v>
      </c>
      <c r="F13" s="15">
        <v>537373</v>
      </c>
      <c r="G13" s="15">
        <v>96105</v>
      </c>
      <c r="H13" s="15">
        <v>91139</v>
      </c>
    </row>
    <row r="14" spans="1:17" ht="17.25" customHeight="1">
      <c r="A14" s="2" t="s">
        <v>37</v>
      </c>
      <c r="B14" s="9">
        <v>580</v>
      </c>
      <c r="C14" s="3">
        <f t="shared" si="0"/>
        <v>322260</v>
      </c>
      <c r="D14" s="4">
        <f t="shared" si="1"/>
        <v>284696</v>
      </c>
      <c r="E14" s="15">
        <v>274449</v>
      </c>
      <c r="F14" s="15">
        <v>241942</v>
      </c>
      <c r="G14" s="15">
        <v>47811</v>
      </c>
      <c r="H14" s="15">
        <v>42754</v>
      </c>
    </row>
    <row r="15" spans="1:17" ht="20.25" customHeight="1">
      <c r="A15" s="2" t="s">
        <v>11</v>
      </c>
      <c r="B15" s="9">
        <v>1000</v>
      </c>
      <c r="C15" s="3">
        <f t="shared" si="0"/>
        <v>14665975</v>
      </c>
      <c r="D15" s="4">
        <f t="shared" si="1"/>
        <v>9548511</v>
      </c>
      <c r="E15" s="16">
        <f>SUM(E16:E21)</f>
        <v>3371855</v>
      </c>
      <c r="F15" s="16">
        <f t="shared" ref="F15:H15" si="2">SUM(F16:F21)</f>
        <v>2694843</v>
      </c>
      <c r="G15" s="16">
        <f t="shared" si="2"/>
        <v>11294120</v>
      </c>
      <c r="H15" s="16">
        <f t="shared" si="2"/>
        <v>6853668</v>
      </c>
    </row>
    <row r="16" spans="1:17" ht="15.75">
      <c r="A16" s="2" t="s">
        <v>12</v>
      </c>
      <c r="B16" s="9">
        <v>1011</v>
      </c>
      <c r="C16" s="3">
        <f t="shared" si="0"/>
        <v>931517</v>
      </c>
      <c r="D16" s="4">
        <f t="shared" si="1"/>
        <v>789054</v>
      </c>
      <c r="E16" s="15">
        <v>528009</v>
      </c>
      <c r="F16" s="15">
        <v>437821</v>
      </c>
      <c r="G16" s="15">
        <v>403508</v>
      </c>
      <c r="H16" s="15">
        <v>351233</v>
      </c>
    </row>
    <row r="17" spans="1:10" ht="15.75">
      <c r="A17" s="2" t="s">
        <v>13</v>
      </c>
      <c r="B17" s="9">
        <v>1012</v>
      </c>
      <c r="C17" s="3">
        <f t="shared" si="0"/>
        <v>10087</v>
      </c>
      <c r="D17" s="4">
        <f t="shared" si="1"/>
        <v>6257</v>
      </c>
      <c r="E17" s="15">
        <v>6608</v>
      </c>
      <c r="F17" s="15">
        <v>3774</v>
      </c>
      <c r="G17" s="15">
        <v>3479</v>
      </c>
      <c r="H17" s="15">
        <v>2483</v>
      </c>
    </row>
    <row r="18" spans="1:10" ht="15.75">
      <c r="A18" s="2" t="s">
        <v>14</v>
      </c>
      <c r="B18" s="9">
        <v>1016</v>
      </c>
      <c r="C18" s="3">
        <f t="shared" si="0"/>
        <v>1595242</v>
      </c>
      <c r="D18" s="4">
        <f t="shared" si="1"/>
        <v>1440368</v>
      </c>
      <c r="E18" s="15">
        <v>711845</v>
      </c>
      <c r="F18" s="15">
        <v>593336</v>
      </c>
      <c r="G18" s="15">
        <v>883397</v>
      </c>
      <c r="H18" s="15">
        <v>847032</v>
      </c>
    </row>
    <row r="19" spans="1:10" ht="15.75">
      <c r="A19" s="2" t="s">
        <v>15</v>
      </c>
      <c r="B19" s="9">
        <v>1020</v>
      </c>
      <c r="C19" s="3">
        <f t="shared" si="0"/>
        <v>5905408</v>
      </c>
      <c r="D19" s="4">
        <f t="shared" si="1"/>
        <v>5240390</v>
      </c>
      <c r="E19" s="15">
        <v>1202812</v>
      </c>
      <c r="F19" s="15">
        <v>1029352</v>
      </c>
      <c r="G19" s="15">
        <v>4702596</v>
      </c>
      <c r="H19" s="15">
        <v>4211038</v>
      </c>
    </row>
    <row r="20" spans="1:10" ht="15.75">
      <c r="A20" s="2" t="s">
        <v>16</v>
      </c>
      <c r="B20" s="9">
        <v>1030</v>
      </c>
      <c r="C20" s="3">
        <f t="shared" si="0"/>
        <v>4673391</v>
      </c>
      <c r="D20" s="4">
        <f t="shared" si="1"/>
        <v>823338</v>
      </c>
      <c r="E20" s="15">
        <v>173444</v>
      </c>
      <c r="F20" s="15">
        <v>123727</v>
      </c>
      <c r="G20" s="15">
        <v>4499947</v>
      </c>
      <c r="H20" s="15">
        <v>699611</v>
      </c>
    </row>
    <row r="21" spans="1:10" ht="15.75">
      <c r="A21" s="2" t="s">
        <v>17</v>
      </c>
      <c r="B21" s="8">
        <v>1098</v>
      </c>
      <c r="C21" s="3">
        <f t="shared" si="0"/>
        <v>1550330</v>
      </c>
      <c r="D21" s="4">
        <f t="shared" si="1"/>
        <v>1249104</v>
      </c>
      <c r="E21" s="15">
        <v>749137</v>
      </c>
      <c r="F21" s="15">
        <v>506833</v>
      </c>
      <c r="G21" s="15">
        <v>801193</v>
      </c>
      <c r="H21" s="15">
        <v>742271</v>
      </c>
    </row>
    <row r="22" spans="1:10" ht="18.75" customHeight="1">
      <c r="A22" s="2" t="s">
        <v>38</v>
      </c>
      <c r="B22" s="9">
        <v>1900</v>
      </c>
      <c r="C22" s="3">
        <f>E22+G22</f>
        <v>156357</v>
      </c>
      <c r="D22" s="4">
        <f>F22+H22</f>
        <v>-10798</v>
      </c>
      <c r="E22" s="16">
        <v>44550</v>
      </c>
      <c r="F22" s="16">
        <v>28081</v>
      </c>
      <c r="G22" s="16">
        <v>111807</v>
      </c>
      <c r="H22" s="16">
        <v>-38879</v>
      </c>
      <c r="I22" s="1"/>
      <c r="J22" s="1"/>
    </row>
    <row r="23" spans="1:10" ht="18.75" customHeight="1">
      <c r="A23" s="2" t="s">
        <v>52</v>
      </c>
      <c r="B23" s="8" t="s">
        <v>53</v>
      </c>
      <c r="C23" s="3">
        <f t="shared" si="0"/>
        <v>48892</v>
      </c>
      <c r="D23" s="4">
        <f t="shared" si="1"/>
        <v>28207</v>
      </c>
      <c r="E23" s="16">
        <v>0</v>
      </c>
      <c r="F23" s="16">
        <v>0</v>
      </c>
      <c r="G23" s="16">
        <v>48892</v>
      </c>
      <c r="H23" s="16">
        <v>28207</v>
      </c>
    </row>
    <row r="24" spans="1:10" ht="35.25" customHeight="1">
      <c r="A24" s="2" t="s">
        <v>39</v>
      </c>
      <c r="B24" s="8"/>
      <c r="C24" s="3">
        <f t="shared" si="0"/>
        <v>329449</v>
      </c>
      <c r="D24" s="4">
        <f t="shared" si="1"/>
        <v>289174</v>
      </c>
      <c r="E24" s="16">
        <f>SUM(E25:E27)</f>
        <v>252120</v>
      </c>
      <c r="F24" s="16">
        <f t="shared" ref="F24:H24" si="3">SUM(F25:F27)</f>
        <v>222497</v>
      </c>
      <c r="G24" s="16">
        <f t="shared" si="3"/>
        <v>77329</v>
      </c>
      <c r="H24" s="16">
        <f t="shared" si="3"/>
        <v>66677</v>
      </c>
    </row>
    <row r="25" spans="1:10" ht="18.75" customHeight="1">
      <c r="A25" s="2" t="s">
        <v>18</v>
      </c>
      <c r="B25" s="9">
        <v>4000</v>
      </c>
      <c r="C25" s="3">
        <f t="shared" si="0"/>
        <v>88058</v>
      </c>
      <c r="D25" s="4">
        <f t="shared" si="1"/>
        <v>58435</v>
      </c>
      <c r="E25" s="15">
        <v>88058</v>
      </c>
      <c r="F25" s="15">
        <v>58435</v>
      </c>
      <c r="G25" s="15">
        <v>0</v>
      </c>
      <c r="H25" s="15">
        <v>0</v>
      </c>
    </row>
    <row r="26" spans="1:10" ht="31.5">
      <c r="A26" s="2" t="s">
        <v>19</v>
      </c>
      <c r="B26" s="9">
        <v>4214</v>
      </c>
      <c r="C26" s="3">
        <f t="shared" si="0"/>
        <v>68140</v>
      </c>
      <c r="D26" s="4">
        <f t="shared" si="1"/>
        <v>59317</v>
      </c>
      <c r="E26" s="22">
        <v>0</v>
      </c>
      <c r="F26" s="22">
        <v>0</v>
      </c>
      <c r="G26" s="15">
        <v>68140</v>
      </c>
      <c r="H26" s="15">
        <v>59317</v>
      </c>
    </row>
    <row r="27" spans="1:10" ht="18" customHeight="1">
      <c r="A27" s="2" t="s">
        <v>20</v>
      </c>
      <c r="B27" s="9">
        <v>4219</v>
      </c>
      <c r="C27" s="3">
        <f t="shared" si="0"/>
        <v>173251</v>
      </c>
      <c r="D27" s="4">
        <f t="shared" si="1"/>
        <v>171422</v>
      </c>
      <c r="E27" s="15">
        <v>164062</v>
      </c>
      <c r="F27" s="15">
        <v>164062</v>
      </c>
      <c r="G27" s="17">
        <v>9189</v>
      </c>
      <c r="H27" s="17">
        <v>7360</v>
      </c>
    </row>
    <row r="28" spans="1:10" ht="19.5" customHeight="1">
      <c r="A28" s="2" t="s">
        <v>40</v>
      </c>
      <c r="B28" s="9"/>
      <c r="C28" s="3">
        <f t="shared" si="0"/>
        <v>1066542</v>
      </c>
      <c r="D28" s="4">
        <f t="shared" si="1"/>
        <v>1066542</v>
      </c>
      <c r="E28" s="16">
        <f>SUM(E29:E30)</f>
        <v>647542</v>
      </c>
      <c r="F28" s="16">
        <f>SUM(F29:F30)</f>
        <v>647542</v>
      </c>
      <c r="G28" s="16">
        <f>SUM(G29:G30)</f>
        <v>419000</v>
      </c>
      <c r="H28" s="16">
        <f>SUM(H29:H30)</f>
        <v>419000</v>
      </c>
      <c r="I28" s="1"/>
      <c r="J28" s="1"/>
    </row>
    <row r="29" spans="1:10" ht="18" customHeight="1">
      <c r="A29" s="2" t="s">
        <v>41</v>
      </c>
      <c r="B29" s="9">
        <v>4300</v>
      </c>
      <c r="C29" s="3">
        <f t="shared" si="0"/>
        <v>209162</v>
      </c>
      <c r="D29" s="4">
        <f t="shared" si="1"/>
        <v>209162</v>
      </c>
      <c r="E29" s="23">
        <v>59162</v>
      </c>
      <c r="F29" s="23">
        <v>59162</v>
      </c>
      <c r="G29" s="15">
        <v>150000</v>
      </c>
      <c r="H29" s="15">
        <v>150000</v>
      </c>
      <c r="I29" s="1"/>
      <c r="J29" s="1"/>
    </row>
    <row r="30" spans="1:10" ht="16.5" customHeight="1">
      <c r="A30" s="2" t="s">
        <v>42</v>
      </c>
      <c r="B30" s="9">
        <v>4500</v>
      </c>
      <c r="C30" s="3">
        <f t="shared" si="0"/>
        <v>857380</v>
      </c>
      <c r="D30" s="4">
        <f t="shared" si="1"/>
        <v>857380</v>
      </c>
      <c r="E30" s="15">
        <v>588380</v>
      </c>
      <c r="F30" s="15">
        <v>588380</v>
      </c>
      <c r="G30" s="15">
        <v>269000</v>
      </c>
      <c r="H30" s="15">
        <v>269000</v>
      </c>
      <c r="I30" s="1"/>
      <c r="J30" s="1"/>
    </row>
    <row r="31" spans="1:10" ht="35.25" customHeight="1">
      <c r="A31" s="2" t="s">
        <v>43</v>
      </c>
      <c r="B31" s="9">
        <v>4600</v>
      </c>
      <c r="C31" s="3">
        <f>E31+G31</f>
        <v>23453</v>
      </c>
      <c r="D31" s="4">
        <f>F31+H31</f>
        <v>23096</v>
      </c>
      <c r="E31" s="15">
        <v>0</v>
      </c>
      <c r="F31" s="15">
        <v>0</v>
      </c>
      <c r="G31" s="15">
        <v>23453</v>
      </c>
      <c r="H31" s="15">
        <v>23096</v>
      </c>
      <c r="I31" s="1"/>
      <c r="J31" s="1"/>
    </row>
    <row r="32" spans="1:10" ht="18" customHeight="1">
      <c r="A32" s="2" t="s">
        <v>44</v>
      </c>
      <c r="B32" s="9" t="s">
        <v>21</v>
      </c>
      <c r="C32" s="3">
        <f t="shared" si="0"/>
        <v>3527706</v>
      </c>
      <c r="D32" s="4">
        <f t="shared" si="1"/>
        <v>3333633</v>
      </c>
      <c r="E32" s="15">
        <v>277849</v>
      </c>
      <c r="F32" s="15">
        <v>241709</v>
      </c>
      <c r="G32" s="15">
        <v>3249857</v>
      </c>
      <c r="H32" s="15">
        <v>3091924</v>
      </c>
      <c r="I32" s="1"/>
      <c r="J32" s="1"/>
    </row>
    <row r="33" spans="1:10" ht="18" customHeight="1">
      <c r="A33" s="2" t="s">
        <v>45</v>
      </c>
      <c r="B33" s="10" t="s">
        <v>46</v>
      </c>
      <c r="C33" s="3">
        <f t="shared" si="0"/>
        <v>49212</v>
      </c>
      <c r="D33" s="4">
        <f t="shared" si="1"/>
        <v>0</v>
      </c>
      <c r="E33" s="15">
        <v>0</v>
      </c>
      <c r="F33" s="15"/>
      <c r="G33" s="15">
        <v>49212</v>
      </c>
      <c r="H33" s="15"/>
      <c r="I33" s="1"/>
      <c r="J33" s="1"/>
    </row>
    <row r="34" spans="1:10" ht="21" customHeight="1">
      <c r="A34" s="6" t="s">
        <v>22</v>
      </c>
      <c r="B34" s="13"/>
      <c r="C34" s="7">
        <f t="shared" si="0"/>
        <v>36120080</v>
      </c>
      <c r="D34" s="20">
        <f>F34+H34</f>
        <v>30051405</v>
      </c>
      <c r="E34" s="18">
        <f>E8+E9+E10+E15+E22+E23+E24+E28+E31+E32+E33</f>
        <v>18441728</v>
      </c>
      <c r="F34" s="18">
        <f t="shared" ref="F34:H34" si="4">F8+F9+F10+F15+F22+F23+F24+F28+F31+F32+F33</f>
        <v>17348565</v>
      </c>
      <c r="G34" s="18">
        <f t="shared" si="4"/>
        <v>17678352</v>
      </c>
      <c r="H34" s="18">
        <f t="shared" si="4"/>
        <v>12702840</v>
      </c>
      <c r="I34" s="1"/>
      <c r="J34" s="1"/>
    </row>
    <row r="35" spans="1:10" ht="21" customHeight="1">
      <c r="A35" s="6" t="s">
        <v>23</v>
      </c>
      <c r="B35" s="11"/>
      <c r="C35" s="7">
        <f t="shared" si="0"/>
        <v>781064</v>
      </c>
      <c r="D35" s="20">
        <f t="shared" si="1"/>
        <v>746057</v>
      </c>
      <c r="E35" s="18">
        <f>SUM(E36:E42)</f>
        <v>781064</v>
      </c>
      <c r="F35" s="18">
        <f>SUM(F36:F42)</f>
        <v>746057</v>
      </c>
      <c r="G35" s="18">
        <f t="shared" ref="G35:H35" si="5">SUM(G36:G42)</f>
        <v>0</v>
      </c>
      <c r="H35" s="18">
        <f t="shared" si="5"/>
        <v>0</v>
      </c>
      <c r="I35" s="1"/>
      <c r="J35" s="1"/>
    </row>
    <row r="36" spans="1:10" ht="17.25" customHeight="1">
      <c r="A36" s="2" t="s">
        <v>33</v>
      </c>
      <c r="B36" s="9" t="s">
        <v>24</v>
      </c>
      <c r="C36" s="3">
        <f t="shared" si="0"/>
        <v>404692</v>
      </c>
      <c r="D36" s="4">
        <f t="shared" si="1"/>
        <v>397638</v>
      </c>
      <c r="E36" s="15">
        <v>404692</v>
      </c>
      <c r="F36" s="15">
        <v>397638</v>
      </c>
      <c r="G36" s="19"/>
      <c r="H36" s="19"/>
      <c r="I36" s="1"/>
      <c r="J36" s="1"/>
    </row>
    <row r="37" spans="1:10" ht="15.75">
      <c r="A37" s="2" t="s">
        <v>25</v>
      </c>
      <c r="B37" s="9" t="s">
        <v>26</v>
      </c>
      <c r="C37" s="3">
        <f t="shared" si="0"/>
        <v>111679</v>
      </c>
      <c r="D37" s="4">
        <f t="shared" si="1"/>
        <v>95763</v>
      </c>
      <c r="E37" s="15">
        <v>111679</v>
      </c>
      <c r="F37" s="15">
        <v>95763</v>
      </c>
      <c r="G37" s="19"/>
      <c r="H37" s="19"/>
      <c r="I37" s="1"/>
      <c r="J37" s="1"/>
    </row>
    <row r="38" spans="1:10" ht="15.75">
      <c r="A38" s="2" t="s">
        <v>27</v>
      </c>
      <c r="B38" s="9" t="s">
        <v>28</v>
      </c>
      <c r="C38" s="3">
        <f t="shared" si="0"/>
        <v>87976</v>
      </c>
      <c r="D38" s="4">
        <f t="shared" si="1"/>
        <v>86554</v>
      </c>
      <c r="E38" s="15">
        <v>87976</v>
      </c>
      <c r="F38" s="15">
        <v>86554</v>
      </c>
      <c r="G38" s="19"/>
      <c r="H38" s="19"/>
      <c r="I38" s="1"/>
      <c r="J38" s="1"/>
    </row>
    <row r="39" spans="1:10" ht="15.75">
      <c r="A39" s="2" t="s">
        <v>29</v>
      </c>
      <c r="B39" s="9" t="s">
        <v>30</v>
      </c>
      <c r="C39" s="3">
        <f t="shared" si="0"/>
        <v>172617</v>
      </c>
      <c r="D39" s="4">
        <f t="shared" si="1"/>
        <v>162035</v>
      </c>
      <c r="E39" s="15">
        <v>172617</v>
      </c>
      <c r="F39" s="15">
        <v>162035</v>
      </c>
      <c r="G39" s="19"/>
      <c r="H39" s="19"/>
      <c r="I39" s="1"/>
      <c r="J39" s="1"/>
    </row>
    <row r="40" spans="1:10" ht="15.75">
      <c r="A40" s="2" t="s">
        <v>51</v>
      </c>
      <c r="B40" s="9" t="s">
        <v>49</v>
      </c>
      <c r="C40" s="3">
        <f t="shared" si="0"/>
        <v>100</v>
      </c>
      <c r="D40" s="4">
        <f t="shared" si="1"/>
        <v>67</v>
      </c>
      <c r="E40" s="15">
        <v>100</v>
      </c>
      <c r="F40" s="15">
        <v>67</v>
      </c>
      <c r="G40" s="19"/>
      <c r="H40" s="19"/>
      <c r="I40" s="1"/>
      <c r="J40" s="1"/>
    </row>
    <row r="41" spans="1:10" ht="15.75">
      <c r="A41" s="2" t="s">
        <v>50</v>
      </c>
      <c r="B41" s="9"/>
      <c r="C41" s="3">
        <f t="shared" si="0"/>
        <v>4000</v>
      </c>
      <c r="D41" s="4">
        <f t="shared" si="1"/>
        <v>4000</v>
      </c>
      <c r="E41" s="15">
        <v>4000</v>
      </c>
      <c r="F41" s="15">
        <v>4000</v>
      </c>
      <c r="G41" s="19"/>
      <c r="H41" s="19"/>
      <c r="I41" s="5"/>
      <c r="J41" s="5"/>
    </row>
    <row r="42" spans="1:10" ht="15.75">
      <c r="A42" s="2" t="s">
        <v>48</v>
      </c>
      <c r="B42" s="9" t="s">
        <v>21</v>
      </c>
      <c r="C42" s="3">
        <f t="shared" si="0"/>
        <v>0</v>
      </c>
      <c r="D42" s="4">
        <f t="shared" si="1"/>
        <v>0</v>
      </c>
      <c r="E42" s="15">
        <v>0</v>
      </c>
      <c r="F42" s="15"/>
      <c r="G42" s="19"/>
      <c r="H42" s="19"/>
      <c r="I42" s="1"/>
      <c r="J42" s="1"/>
    </row>
    <row r="43" spans="1:10" ht="24" customHeight="1">
      <c r="A43" s="6" t="s">
        <v>31</v>
      </c>
      <c r="B43" s="11"/>
      <c r="C43" s="7">
        <f t="shared" si="0"/>
        <v>36901144</v>
      </c>
      <c r="D43" s="20">
        <f>F43+H43</f>
        <v>30797462</v>
      </c>
      <c r="E43" s="18">
        <f>E34+E35</f>
        <v>19222792</v>
      </c>
      <c r="F43" s="18">
        <f t="shared" ref="F43:H43" si="6">F34+F35</f>
        <v>18094622</v>
      </c>
      <c r="G43" s="18">
        <f t="shared" si="6"/>
        <v>17678352</v>
      </c>
      <c r="H43" s="18">
        <f t="shared" si="6"/>
        <v>12702840</v>
      </c>
      <c r="I43" s="1"/>
      <c r="J43" s="1"/>
    </row>
    <row r="44" spans="1:10" ht="17.25" customHeight="1">
      <c r="A44" s="25"/>
      <c r="B44" s="26"/>
      <c r="C44" s="27"/>
      <c r="D44" s="28"/>
      <c r="E44" s="29"/>
      <c r="F44" s="29"/>
      <c r="G44" s="29"/>
      <c r="H44" s="29"/>
      <c r="I44" s="1"/>
      <c r="J44" s="1"/>
    </row>
    <row r="45" spans="1:10" ht="15.75">
      <c r="E45" s="35" t="s">
        <v>54</v>
      </c>
      <c r="F45" s="35"/>
      <c r="G45" s="35"/>
      <c r="H45" s="35"/>
    </row>
    <row r="46" spans="1:10" ht="15.75">
      <c r="E46" s="35"/>
      <c r="F46" s="35" t="s">
        <v>55</v>
      </c>
      <c r="G46" s="36"/>
      <c r="H46" s="36"/>
      <c r="I46" s="32"/>
    </row>
    <row r="47" spans="1:10" ht="15.75">
      <c r="E47" s="31"/>
      <c r="F47" s="30"/>
      <c r="G47" s="31"/>
      <c r="H47" s="31"/>
      <c r="I47" s="32"/>
    </row>
  </sheetData>
  <mergeCells count="8">
    <mergeCell ref="F1:H1"/>
    <mergeCell ref="A2:H2"/>
    <mergeCell ref="E5:H5"/>
    <mergeCell ref="E6:F6"/>
    <mergeCell ref="G6:H6"/>
    <mergeCell ref="A5:A7"/>
    <mergeCell ref="B5:B7"/>
    <mergeCell ref="C5:D6"/>
  </mergeCells>
  <pageMargins left="0.43307086614173229" right="0" top="0.55118110236220474" bottom="0" header="0.31496062992125984" footer="0.31496062992125984"/>
  <pageSetup paperSize="9" scale="75" orientation="portrait" r:id="rId1"/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Nenova</dc:creator>
  <cp:lastModifiedBy>Rumiana Dimova</cp:lastModifiedBy>
  <cp:lastPrinted>2020-07-15T07:35:07Z</cp:lastPrinted>
  <dcterms:created xsi:type="dcterms:W3CDTF">2018-05-10T13:14:22Z</dcterms:created>
  <dcterms:modified xsi:type="dcterms:W3CDTF">2020-07-15T07:35:18Z</dcterms:modified>
</cp:coreProperties>
</file>